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9AD7B451-5B83-4426-95F1-EDC97E465A7A}" xr6:coauthVersionLast="43" xr6:coauthVersionMax="43" xr10:uidLastSave="{00000000-0000-0000-0000-000000000000}"/>
  <bookViews>
    <workbookView xWindow="-120" yWindow="-120" windowWidth="20730" windowHeight="11160" xr2:uid="{00000000-000D-0000-FFFF-FFFF00000000}"/>
  </bookViews>
  <sheets>
    <sheet name="גיליון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95" i="1" l="1"/>
  <c r="G100" i="1"/>
  <c r="G90" i="1"/>
  <c r="G83" i="1"/>
  <c r="G67" i="1"/>
  <c r="G62" i="1"/>
  <c r="G56" i="1"/>
  <c r="G32" i="1"/>
  <c r="G116" i="1" l="1"/>
  <c r="G76" i="1"/>
  <c r="G112" i="1"/>
  <c r="G111" i="1"/>
  <c r="G113" i="1"/>
  <c r="G114" i="1"/>
  <c r="G115" i="1"/>
  <c r="G117" i="1"/>
  <c r="G109" i="1"/>
  <c r="G108" i="1"/>
  <c r="G89" i="1"/>
  <c r="G71" i="1"/>
  <c r="G70" i="1"/>
  <c r="G54" i="1"/>
  <c r="G50" i="1"/>
  <c r="G49" i="1"/>
  <c r="G19" i="1"/>
  <c r="G18" i="1"/>
  <c r="G17" i="1"/>
  <c r="G16" i="1"/>
  <c r="G22" i="1"/>
  <c r="G23" i="1"/>
  <c r="G26" i="1"/>
  <c r="G27" i="1"/>
  <c r="G30" i="1"/>
  <c r="G31" i="1"/>
  <c r="G38" i="1"/>
  <c r="G35" i="1"/>
  <c r="G36" i="1"/>
  <c r="G37" i="1"/>
  <c r="G41" i="1"/>
  <c r="G42" i="1"/>
  <c r="G43" i="1"/>
  <c r="G53" i="1"/>
  <c r="G55" i="1"/>
  <c r="G59" i="1"/>
  <c r="G60" i="1"/>
  <c r="G61" i="1"/>
  <c r="G65" i="1"/>
  <c r="G66" i="1"/>
  <c r="G74" i="1"/>
  <c r="G75" i="1"/>
  <c r="G46" i="1"/>
  <c r="G79" i="1"/>
  <c r="G80" i="1"/>
  <c r="G81" i="1"/>
  <c r="G82" i="1"/>
  <c r="G93" i="1"/>
  <c r="G94" i="1"/>
  <c r="G87" i="1"/>
  <c r="G88" i="1"/>
  <c r="G98" i="1"/>
  <c r="G99" i="1"/>
  <c r="G103" i="1"/>
  <c r="G104" i="1"/>
  <c r="G11" i="1"/>
  <c r="G8" i="1"/>
  <c r="G9" i="1"/>
  <c r="G10" i="1"/>
  <c r="G12" i="1"/>
  <c r="G13" i="1"/>
  <c r="G7" i="1"/>
  <c r="G106" i="1" l="1"/>
  <c r="G110" i="1" l="1"/>
  <c r="D106" i="1"/>
  <c r="C106" i="1"/>
  <c r="G119" i="1" l="1"/>
  <c r="G122" i="1" l="1"/>
</calcChain>
</file>

<file path=xl/sharedStrings.xml><?xml version="1.0" encoding="utf-8"?>
<sst xmlns="http://schemas.openxmlformats.org/spreadsheetml/2006/main" count="110" uniqueCount="88">
  <si>
    <t>מנהל</t>
  </si>
  <si>
    <t>סגן</t>
  </si>
  <si>
    <t>ראש לשכה</t>
  </si>
  <si>
    <t>מזכירה</t>
  </si>
  <si>
    <t>אמרכל</t>
  </si>
  <si>
    <t>מרכזי אמרכלות</t>
  </si>
  <si>
    <t>איש בנא"מ</t>
  </si>
  <si>
    <t>ממונה תש"ר</t>
  </si>
  <si>
    <t>ראש צוות מעריכים</t>
  </si>
  <si>
    <t>מעריכים</t>
  </si>
  <si>
    <t>ממונה תפ"ג</t>
  </si>
  <si>
    <t>עובדים</t>
  </si>
  <si>
    <t xml:space="preserve">ממונה </t>
  </si>
  <si>
    <t>מעריכי כוללת</t>
  </si>
  <si>
    <t>מעריכי  מקצועית</t>
  </si>
  <si>
    <t>ממונה</t>
  </si>
  <si>
    <t>ראשי צוות מעריכים</t>
  </si>
  <si>
    <t>מרכזי תפיסות</t>
  </si>
  <si>
    <t>אנליסטים</t>
  </si>
  <si>
    <t>רמ"ד יס"מ</t>
  </si>
  <si>
    <t>סגן רמ"ד יס"מ</t>
  </si>
  <si>
    <t>חוקרים</t>
  </si>
  <si>
    <t>כלבנים</t>
  </si>
  <si>
    <t>מעריכים / חוקרים</t>
  </si>
  <si>
    <t>חוקר</t>
  </si>
  <si>
    <t>מבקרי חשבונות</t>
  </si>
  <si>
    <t>מעריכים / עובדים</t>
  </si>
  <si>
    <t>סה"כ</t>
  </si>
  <si>
    <t>סה"כ עובדים</t>
  </si>
  <si>
    <t>קיים</t>
  </si>
  <si>
    <t>נדרש</t>
  </si>
  <si>
    <t>שטח</t>
  </si>
  <si>
    <t>לאדם</t>
  </si>
  <si>
    <t>כ"א</t>
  </si>
  <si>
    <t>מס'</t>
  </si>
  <si>
    <t>חדרים</t>
  </si>
  <si>
    <t>סה"כ נטו פרוגרמתי ...............................................................................................................</t>
  </si>
  <si>
    <t>מקדם ברוטו נטו ......................................................................................................................</t>
  </si>
  <si>
    <t>סה"כ שטח ברוטו ......................................................................................................................</t>
  </si>
  <si>
    <t>סהכ" שטח לקומה ......................................................................................................................</t>
  </si>
  <si>
    <t>מטבחון לישכה</t>
  </si>
  <si>
    <t>ארכיון קטן</t>
  </si>
  <si>
    <t>חדר ישיבות (16 איש)</t>
  </si>
  <si>
    <t>מחסן ציוד משרדי</t>
  </si>
  <si>
    <t>לשכת המנהל</t>
  </si>
  <si>
    <t>אמרכלות</t>
  </si>
  <si>
    <t>מחשוב</t>
  </si>
  <si>
    <t>חדר ציוד מחשב (חדר גדול)</t>
  </si>
  <si>
    <t>מתחם הנהלה</t>
  </si>
  <si>
    <t>מתחם יחידות מקצועיות</t>
  </si>
  <si>
    <t>מנהל תחום בכיר - מעריך ראשי</t>
  </si>
  <si>
    <t>ארכיון מתחם</t>
  </si>
  <si>
    <t>תש"ר</t>
  </si>
  <si>
    <t>תפ"ג</t>
  </si>
  <si>
    <t>יחידה מקצועית / כוללת</t>
  </si>
  <si>
    <t>ניהול סיכונים</t>
  </si>
  <si>
    <t>מתחם יחידות שירות</t>
  </si>
  <si>
    <t>מנהל תחום בכיר - יחידות שירות</t>
  </si>
  <si>
    <t xml:space="preserve">ראשי צוות מעריכים </t>
  </si>
  <si>
    <t>יצוא</t>
  </si>
  <si>
    <t>מעקב מטענים</t>
  </si>
  <si>
    <t>מתחם יחידות אכיפה</t>
  </si>
  <si>
    <t>מנהל תחום בכיר - אכיפה</t>
  </si>
  <si>
    <t>תפיסות</t>
  </si>
  <si>
    <t>יס"מ</t>
  </si>
  <si>
    <t>בקרת יבוא</t>
  </si>
  <si>
    <t>מודיעין</t>
  </si>
  <si>
    <t>חדר כספות</t>
  </si>
  <si>
    <t>בקח"ש</t>
  </si>
  <si>
    <t>פטור מותנה / השבון</t>
  </si>
  <si>
    <t>אולם ישיבות והדרכות (מספיק ל- 120 איש)</t>
  </si>
  <si>
    <t>חדר ישיבות/תדרוכים  קומתי (30 איש)</t>
  </si>
  <si>
    <t xml:space="preserve">מטבחון קומתי </t>
  </si>
  <si>
    <t>חדר אוכל קומתי (מכיל 30% מדיירי הקומה)</t>
  </si>
  <si>
    <t>חדר תקשורת ראשי</t>
  </si>
  <si>
    <t>חדר תקשורת קומתי</t>
  </si>
  <si>
    <t>מחסן תפיסות</t>
  </si>
  <si>
    <t>מחסן ציוד</t>
  </si>
  <si>
    <t>חדר כללי (תפילה).</t>
  </si>
  <si>
    <t>עמדת מודיעין</t>
  </si>
  <si>
    <t>מחסן ייעודי</t>
  </si>
  <si>
    <r>
      <rPr>
        <b/>
        <sz val="7"/>
        <color theme="1"/>
        <rFont val="Calibri"/>
        <family val="2"/>
      </rPr>
      <t xml:space="preserve"> </t>
    </r>
    <r>
      <rPr>
        <b/>
        <sz val="11"/>
        <color theme="1"/>
        <rFont val="Calibri"/>
        <family val="2"/>
      </rPr>
      <t>יבוא אישי</t>
    </r>
  </si>
  <si>
    <r>
      <t>·</t>
    </r>
    <r>
      <rPr>
        <sz val="7"/>
        <color theme="1"/>
        <rFont val="Calibri"/>
        <family val="2"/>
      </rPr>
      <t xml:space="preserve">         </t>
    </r>
    <r>
      <rPr>
        <sz val="11"/>
        <color theme="1"/>
        <rFont val="Calibri"/>
        <family val="2"/>
      </rPr>
      <t>ללא התייחסות לאתרים נוספים (אתר משקף מכולות קיים, אתר משקף מכולות נמל המפרץ)</t>
    </r>
  </si>
  <si>
    <t>עמדת שומר</t>
  </si>
  <si>
    <t>נספח 2.12</t>
  </si>
  <si>
    <t>מבנה חדש * - בית מכס חיפה      10.9.2019</t>
  </si>
  <si>
    <r>
      <t xml:space="preserve">חדר כספות לאחסנת סמים </t>
    </r>
    <r>
      <rPr>
        <b/>
        <sz val="11"/>
        <color theme="1"/>
        <rFont val="Calibri"/>
        <family val="2"/>
      </rPr>
      <t>הערה: בניה קשיחה + פלדלת + ונטה.</t>
    </r>
  </si>
  <si>
    <r>
      <t xml:space="preserve">מחסן שירות </t>
    </r>
    <r>
      <rPr>
        <b/>
        <sz val="11"/>
        <color theme="1"/>
        <rFont val="Calibri"/>
        <family val="2"/>
      </rPr>
      <t>חייב להיות בקומת הקרקע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</si>
</sst>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20"/>
      <color theme="1"/>
      <name val="Calibri"/>
      <family val="2"/>
    </font>
    <font>
      <sz val="11"/>
      <name val="Calibri"/>
      <family val="2"/>
    </font>
    <font>
      <b/>
      <sz val="7"/>
      <color theme="1"/>
      <name val="Calibri"/>
      <family val="2"/>
    </font>
    <font>
      <b/>
      <sz val="11"/>
      <name val="Calibri"/>
      <family val="2"/>
    </font>
    <font>
      <sz val="7"/>
      <color theme="1"/>
      <name val="Calibri"/>
      <family val="2"/>
    </font>
    <font>
      <b/>
      <u/>
      <sz val="18"/>
      <color theme="1"/>
      <name val="Arial"/>
      <family val="2"/>
    </font>
    <font>
      <b/>
      <sz val="18"/>
      <color theme="1"/>
      <name val="Arial"/>
      <family val="2"/>
    </font>
    <font>
      <sz val="9"/>
      <color theme="1"/>
      <name val="Calibri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0">
    <xf numFmtId="0" fontId="0" fillId="0" borderId="0" xfId="0"/>
    <xf numFmtId="0" fontId="2" fillId="0" borderId="0" xfId="0" applyFont="1" applyAlignment="1">
      <alignment horizontal="right" vertical="center" readingOrder="2"/>
    </xf>
    <xf numFmtId="0" fontId="1" fillId="0" borderId="0" xfId="0" applyFont="1" applyAlignment="1">
      <alignment horizontal="right" vertical="center" readingOrder="2"/>
    </xf>
    <xf numFmtId="0" fontId="1" fillId="0" borderId="0" xfId="0" applyFont="1"/>
    <xf numFmtId="0" fontId="1" fillId="0" borderId="2" xfId="0" applyFont="1" applyBorder="1"/>
    <xf numFmtId="2" fontId="1" fillId="0" borderId="0" xfId="0" applyNumberFormat="1" applyFont="1"/>
    <xf numFmtId="1" fontId="1" fillId="0" borderId="0" xfId="0" applyNumberFormat="1" applyFont="1" applyAlignment="1">
      <alignment horizontal="center"/>
    </xf>
    <xf numFmtId="0" fontId="1" fillId="0" borderId="3" xfId="0" applyFont="1" applyBorder="1"/>
    <xf numFmtId="0" fontId="1" fillId="0" borderId="1" xfId="0" applyFont="1" applyBorder="1"/>
    <xf numFmtId="0" fontId="2" fillId="0" borderId="0" xfId="0" applyFont="1"/>
    <xf numFmtId="0" fontId="2" fillId="0" borderId="4" xfId="0" applyFont="1" applyBorder="1" applyAlignment="1">
      <alignment horizontal="right" vertical="center" readingOrder="2"/>
    </xf>
    <xf numFmtId="0" fontId="1" fillId="0" borderId="4" xfId="0" applyFont="1" applyBorder="1"/>
    <xf numFmtId="2" fontId="2" fillId="0" borderId="4" xfId="0" applyNumberFormat="1" applyFont="1" applyBorder="1" applyAlignment="1">
      <alignment horizontal="center"/>
    </xf>
    <xf numFmtId="1" fontId="2" fillId="0" borderId="4" xfId="0" applyNumberFormat="1" applyFont="1" applyBorder="1" applyAlignment="1">
      <alignment horizontal="center"/>
    </xf>
    <xf numFmtId="0" fontId="3" fillId="0" borderId="4" xfId="0" applyFont="1" applyBorder="1" applyAlignment="1">
      <alignment horizontal="right" vertical="center" readingOrder="2"/>
    </xf>
    <xf numFmtId="0" fontId="2" fillId="0" borderId="4" xfId="0" applyFont="1" applyBorder="1" applyAlignment="1">
      <alignment horizontal="center" vertical="center" readingOrder="2"/>
    </xf>
    <xf numFmtId="2" fontId="2" fillId="0" borderId="4" xfId="0" applyNumberFormat="1" applyFont="1" applyBorder="1" applyAlignment="1">
      <alignment horizontal="center" vertical="center" readingOrder="2"/>
    </xf>
    <xf numFmtId="1" fontId="2" fillId="0" borderId="4" xfId="0" applyNumberFormat="1" applyFont="1" applyBorder="1" applyAlignment="1">
      <alignment horizontal="center" vertical="center" readingOrder="2"/>
    </xf>
    <xf numFmtId="2" fontId="1" fillId="0" borderId="4" xfId="0" applyNumberFormat="1" applyFont="1" applyBorder="1"/>
    <xf numFmtId="1" fontId="1" fillId="0" borderId="4" xfId="0" applyNumberFormat="1" applyFont="1" applyBorder="1" applyAlignment="1">
      <alignment horizontal="center"/>
    </xf>
    <xf numFmtId="0" fontId="4" fillId="0" borderId="4" xfId="0" applyFont="1" applyBorder="1" applyAlignment="1">
      <alignment horizontal="right" vertical="center" readingOrder="2"/>
    </xf>
    <xf numFmtId="2" fontId="4" fillId="0" borderId="4" xfId="0" applyNumberFormat="1" applyFont="1" applyBorder="1"/>
    <xf numFmtId="1" fontId="4" fillId="0" borderId="4" xfId="0" applyNumberFormat="1" applyFont="1" applyBorder="1" applyAlignment="1">
      <alignment horizontal="center"/>
    </xf>
    <xf numFmtId="0" fontId="4" fillId="0" borderId="4" xfId="0" applyFont="1" applyBorder="1"/>
    <xf numFmtId="0" fontId="1" fillId="0" borderId="4" xfId="0" applyFont="1" applyBorder="1" applyAlignment="1">
      <alignment horizontal="right" vertical="center" readingOrder="2"/>
    </xf>
    <xf numFmtId="2" fontId="1" fillId="0" borderId="4" xfId="0" applyNumberFormat="1" applyFont="1" applyBorder="1" applyAlignment="1">
      <alignment horizontal="right" vertical="center" readingOrder="2"/>
    </xf>
    <xf numFmtId="1" fontId="1" fillId="0" borderId="4" xfId="0" applyNumberFormat="1" applyFont="1" applyBorder="1" applyAlignment="1">
      <alignment horizontal="center" vertical="center" readingOrder="2"/>
    </xf>
    <xf numFmtId="0" fontId="2" fillId="0" borderId="4" xfId="0" applyFont="1" applyBorder="1"/>
    <xf numFmtId="2" fontId="2" fillId="0" borderId="4" xfId="0" applyNumberFormat="1" applyFont="1" applyBorder="1"/>
    <xf numFmtId="2" fontId="2" fillId="0" borderId="4" xfId="0" applyNumberFormat="1" applyFont="1" applyBorder="1" applyAlignment="1">
      <alignment horizontal="right" vertical="center" readingOrder="2"/>
    </xf>
    <xf numFmtId="2" fontId="6" fillId="0" borderId="4" xfId="0" applyNumberFormat="1" applyFont="1" applyBorder="1"/>
    <xf numFmtId="2" fontId="10" fillId="0" borderId="5" xfId="0" applyNumberFormat="1" applyFont="1" applyBorder="1" applyAlignment="1">
      <alignment wrapText="1"/>
    </xf>
    <xf numFmtId="0" fontId="2" fillId="0" borderId="4" xfId="0" applyFont="1" applyBorder="1" applyAlignment="1">
      <alignment horizontal="right" vertical="center" wrapText="1" readingOrder="2"/>
    </xf>
    <xf numFmtId="0" fontId="1" fillId="0" borderId="4" xfId="0" applyFont="1" applyBorder="1" applyAlignment="1">
      <alignment horizontal="right" vertical="center" wrapText="1" readingOrder="2"/>
    </xf>
    <xf numFmtId="2" fontId="1" fillId="0" borderId="4" xfId="0" applyNumberFormat="1" applyFont="1" applyBorder="1" applyAlignment="1">
      <alignment vertical="top"/>
    </xf>
    <xf numFmtId="0" fontId="1" fillId="0" borderId="4" xfId="0" applyFont="1" applyBorder="1" applyAlignment="1">
      <alignment horizontal="right" vertical="top" wrapText="1" readingOrder="2"/>
    </xf>
    <xf numFmtId="0" fontId="2" fillId="0" borderId="4" xfId="0" applyFont="1" applyBorder="1" applyAlignment="1">
      <alignment horizontal="center" vertical="center" readingOrder="2"/>
    </xf>
    <xf numFmtId="0" fontId="3" fillId="0" borderId="4" xfId="0" applyFont="1" applyBorder="1" applyAlignment="1">
      <alignment horizontal="center" vertical="center" readingOrder="2"/>
    </xf>
    <xf numFmtId="0" fontId="8" fillId="0" borderId="4" xfId="0" applyFont="1" applyBorder="1" applyAlignment="1">
      <alignment horizontal="center" vertical="center" readingOrder="2"/>
    </xf>
    <xf numFmtId="0" fontId="9" fillId="0" borderId="4" xfId="0" applyFont="1" applyBorder="1" applyAlignment="1">
      <alignment horizontal="center" vertical="center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27"/>
  <sheetViews>
    <sheetView rightToLeft="1" tabSelected="1" zoomScale="130" zoomScaleNormal="130" workbookViewId="0">
      <pane ySplit="4" topLeftCell="A113" activePane="bottomLeft" state="frozen"/>
      <selection pane="bottomLeft" activeCell="B118" sqref="B118"/>
    </sheetView>
  </sheetViews>
  <sheetFormatPr defaultColWidth="9" defaultRowHeight="15" x14ac:dyDescent="0.25"/>
  <cols>
    <col min="1" max="1" width="3.5703125" style="1" customWidth="1"/>
    <col min="2" max="2" width="35.5703125" style="3" customWidth="1"/>
    <col min="3" max="4" width="5.5703125" style="3" customWidth="1"/>
    <col min="5" max="5" width="6.5703125" style="5" customWidth="1"/>
    <col min="6" max="6" width="10.85546875" style="6" customWidth="1"/>
    <col min="7" max="7" width="13.28515625" style="5" customWidth="1"/>
    <col min="8" max="8" width="22.42578125" style="3" customWidth="1"/>
    <col min="9" max="9" width="12.140625" style="3" customWidth="1"/>
    <col min="10" max="16384" width="9" style="3"/>
  </cols>
  <sheetData>
    <row r="1" spans="1:7" ht="23.25" x14ac:dyDescent="0.25">
      <c r="B1" s="38" t="s">
        <v>84</v>
      </c>
      <c r="C1" s="39"/>
      <c r="D1" s="39"/>
      <c r="E1" s="39"/>
      <c r="F1" s="39"/>
      <c r="G1" s="39"/>
    </row>
    <row r="2" spans="1:7" ht="26.25" x14ac:dyDescent="0.25">
      <c r="A2" s="10"/>
      <c r="B2" s="37" t="s">
        <v>85</v>
      </c>
      <c r="C2" s="37"/>
      <c r="D2" s="37"/>
      <c r="E2" s="37"/>
      <c r="F2" s="37"/>
      <c r="G2" s="37"/>
    </row>
    <row r="3" spans="1:7" x14ac:dyDescent="0.25">
      <c r="A3" s="10"/>
      <c r="B3" s="11"/>
      <c r="C3" s="36" t="s">
        <v>33</v>
      </c>
      <c r="D3" s="36"/>
      <c r="E3" s="12" t="s">
        <v>31</v>
      </c>
      <c r="F3" s="13" t="s">
        <v>34</v>
      </c>
      <c r="G3" s="12" t="s">
        <v>27</v>
      </c>
    </row>
    <row r="4" spans="1:7" s="4" customFormat="1" ht="27" thickBot="1" x14ac:dyDescent="0.3">
      <c r="A4" s="10"/>
      <c r="B4" s="14"/>
      <c r="C4" s="15" t="s">
        <v>29</v>
      </c>
      <c r="D4" s="15" t="s">
        <v>30</v>
      </c>
      <c r="E4" s="16" t="s">
        <v>32</v>
      </c>
      <c r="F4" s="17" t="s">
        <v>35</v>
      </c>
      <c r="G4" s="16" t="s">
        <v>31</v>
      </c>
    </row>
    <row r="5" spans="1:7" ht="27" thickTop="1" x14ac:dyDescent="0.25">
      <c r="A5" s="10"/>
      <c r="B5" s="14" t="s">
        <v>48</v>
      </c>
      <c r="C5" s="15"/>
      <c r="D5" s="15"/>
      <c r="E5" s="16"/>
      <c r="F5" s="17"/>
      <c r="G5" s="16"/>
    </row>
    <row r="6" spans="1:7" x14ac:dyDescent="0.25">
      <c r="A6" s="10">
        <v>1</v>
      </c>
      <c r="B6" s="10" t="s">
        <v>44</v>
      </c>
      <c r="C6" s="11"/>
      <c r="D6" s="11"/>
      <c r="E6" s="18"/>
      <c r="F6" s="19"/>
      <c r="G6" s="18"/>
    </row>
    <row r="7" spans="1:7" x14ac:dyDescent="0.25">
      <c r="A7" s="10"/>
      <c r="B7" s="20" t="s">
        <v>0</v>
      </c>
      <c r="C7" s="20">
        <v>1</v>
      </c>
      <c r="D7" s="20">
        <v>1</v>
      </c>
      <c r="E7" s="21">
        <v>15.4</v>
      </c>
      <c r="F7" s="22">
        <v>1</v>
      </c>
      <c r="G7" s="21">
        <f>E7*F7</f>
        <v>15.4</v>
      </c>
    </row>
    <row r="8" spans="1:7" x14ac:dyDescent="0.25">
      <c r="A8" s="10"/>
      <c r="B8" s="20" t="s">
        <v>1</v>
      </c>
      <c r="C8" s="20">
        <v>1</v>
      </c>
      <c r="D8" s="20">
        <v>1</v>
      </c>
      <c r="E8" s="21">
        <v>13.78</v>
      </c>
      <c r="F8" s="22">
        <v>1</v>
      </c>
      <c r="G8" s="21">
        <f t="shared" ref="G8:G94" si="0">E8*F8</f>
        <v>13.78</v>
      </c>
    </row>
    <row r="9" spans="1:7" x14ac:dyDescent="0.25">
      <c r="A9" s="10"/>
      <c r="B9" s="20" t="s">
        <v>2</v>
      </c>
      <c r="C9" s="23">
        <v>1</v>
      </c>
      <c r="D9" s="20">
        <v>1</v>
      </c>
      <c r="E9" s="21">
        <v>11.4</v>
      </c>
      <c r="F9" s="22">
        <v>1</v>
      </c>
      <c r="G9" s="21">
        <f t="shared" si="0"/>
        <v>11.4</v>
      </c>
    </row>
    <row r="10" spans="1:7" x14ac:dyDescent="0.25">
      <c r="A10" s="10"/>
      <c r="B10" s="20" t="s">
        <v>3</v>
      </c>
      <c r="C10" s="23"/>
      <c r="D10" s="20">
        <v>1</v>
      </c>
      <c r="E10" s="21">
        <v>9.1</v>
      </c>
      <c r="F10" s="22">
        <v>1</v>
      </c>
      <c r="G10" s="21">
        <f t="shared" si="0"/>
        <v>9.1</v>
      </c>
    </row>
    <row r="11" spans="1:7" x14ac:dyDescent="0.25">
      <c r="A11" s="10"/>
      <c r="B11" s="20" t="s">
        <v>42</v>
      </c>
      <c r="C11" s="23"/>
      <c r="D11" s="20"/>
      <c r="E11" s="21">
        <v>25</v>
      </c>
      <c r="F11" s="22">
        <v>1</v>
      </c>
      <c r="G11" s="21">
        <f t="shared" ref="G11" si="1">E11*F11</f>
        <v>25</v>
      </c>
    </row>
    <row r="12" spans="1:7" x14ac:dyDescent="0.25">
      <c r="A12" s="10"/>
      <c r="B12" s="20" t="s">
        <v>41</v>
      </c>
      <c r="C12" s="23"/>
      <c r="D12" s="23"/>
      <c r="E12" s="21">
        <v>6</v>
      </c>
      <c r="F12" s="22">
        <v>1</v>
      </c>
      <c r="G12" s="21">
        <f t="shared" si="0"/>
        <v>6</v>
      </c>
    </row>
    <row r="13" spans="1:7" x14ac:dyDescent="0.25">
      <c r="A13" s="10"/>
      <c r="B13" s="20" t="s">
        <v>40</v>
      </c>
      <c r="C13" s="23"/>
      <c r="D13" s="23"/>
      <c r="E13" s="21">
        <v>7</v>
      </c>
      <c r="F13" s="22">
        <v>1</v>
      </c>
      <c r="G13" s="21">
        <f t="shared" si="0"/>
        <v>7</v>
      </c>
    </row>
    <row r="14" spans="1:7" x14ac:dyDescent="0.25">
      <c r="A14" s="10"/>
      <c r="B14" s="20"/>
      <c r="C14" s="23"/>
      <c r="D14" s="23"/>
      <c r="E14" s="21"/>
      <c r="F14" s="22"/>
      <c r="G14" s="21"/>
    </row>
    <row r="15" spans="1:7" x14ac:dyDescent="0.25">
      <c r="A15" s="10">
        <v>2</v>
      </c>
      <c r="B15" s="10" t="s">
        <v>45</v>
      </c>
      <c r="C15" s="11"/>
      <c r="D15" s="11"/>
      <c r="E15" s="18"/>
      <c r="F15" s="19"/>
      <c r="G15" s="18"/>
    </row>
    <row r="16" spans="1:7" x14ac:dyDescent="0.25">
      <c r="A16" s="10"/>
      <c r="B16" s="24" t="s">
        <v>4</v>
      </c>
      <c r="C16" s="24">
        <v>1</v>
      </c>
      <c r="D16" s="24">
        <v>1</v>
      </c>
      <c r="E16" s="18">
        <v>9.1</v>
      </c>
      <c r="F16" s="19">
        <v>1</v>
      </c>
      <c r="G16" s="18">
        <f t="shared" ref="G16:G19" si="2">E16*F16</f>
        <v>9.1</v>
      </c>
    </row>
    <row r="17" spans="1:7" x14ac:dyDescent="0.25">
      <c r="A17" s="10"/>
      <c r="B17" s="24" t="s">
        <v>5</v>
      </c>
      <c r="C17" s="11">
        <v>1</v>
      </c>
      <c r="D17" s="24">
        <v>2</v>
      </c>
      <c r="E17" s="18">
        <v>9.1</v>
      </c>
      <c r="F17" s="19">
        <v>2</v>
      </c>
      <c r="G17" s="18">
        <f t="shared" si="2"/>
        <v>18.2</v>
      </c>
    </row>
    <row r="18" spans="1:7" x14ac:dyDescent="0.25">
      <c r="A18" s="10"/>
      <c r="B18" s="24" t="s">
        <v>6</v>
      </c>
      <c r="C18" s="11">
        <v>1</v>
      </c>
      <c r="D18" s="24">
        <v>1</v>
      </c>
      <c r="E18" s="18">
        <v>9.1</v>
      </c>
      <c r="F18" s="19">
        <v>1</v>
      </c>
      <c r="G18" s="18">
        <f t="shared" si="2"/>
        <v>9.1</v>
      </c>
    </row>
    <row r="19" spans="1:7" x14ac:dyDescent="0.25">
      <c r="A19" s="10"/>
      <c r="B19" s="24" t="s">
        <v>43</v>
      </c>
      <c r="C19" s="11">
        <v>1</v>
      </c>
      <c r="D19" s="24">
        <v>1</v>
      </c>
      <c r="E19" s="18">
        <v>10</v>
      </c>
      <c r="F19" s="19">
        <v>1</v>
      </c>
      <c r="G19" s="18">
        <f t="shared" si="2"/>
        <v>10</v>
      </c>
    </row>
    <row r="20" spans="1:7" x14ac:dyDescent="0.25">
      <c r="A20" s="10"/>
      <c r="B20" s="24"/>
      <c r="C20" s="11"/>
      <c r="D20" s="11"/>
      <c r="E20" s="18"/>
      <c r="F20" s="19"/>
      <c r="G20" s="18"/>
    </row>
    <row r="21" spans="1:7" x14ac:dyDescent="0.25">
      <c r="A21" s="10">
        <v>3</v>
      </c>
      <c r="B21" s="10" t="s">
        <v>46</v>
      </c>
      <c r="C21" s="11"/>
      <c r="D21" s="11"/>
      <c r="E21" s="18"/>
      <c r="F21" s="19"/>
      <c r="G21" s="18"/>
    </row>
    <row r="22" spans="1:7" x14ac:dyDescent="0.25">
      <c r="A22" s="10"/>
      <c r="B22" s="24" t="s">
        <v>11</v>
      </c>
      <c r="C22" s="24"/>
      <c r="D22" s="24">
        <v>3</v>
      </c>
      <c r="E22" s="18">
        <v>9.1</v>
      </c>
      <c r="F22" s="19">
        <v>3</v>
      </c>
      <c r="G22" s="18">
        <f t="shared" si="0"/>
        <v>27.299999999999997</v>
      </c>
    </row>
    <row r="23" spans="1:7" x14ac:dyDescent="0.25">
      <c r="A23" s="10"/>
      <c r="B23" s="24" t="s">
        <v>47</v>
      </c>
      <c r="C23" s="11"/>
      <c r="D23" s="24">
        <v>1</v>
      </c>
      <c r="E23" s="18">
        <v>10</v>
      </c>
      <c r="F23" s="19">
        <v>1</v>
      </c>
      <c r="G23" s="18">
        <f t="shared" si="0"/>
        <v>10</v>
      </c>
    </row>
    <row r="24" spans="1:7" x14ac:dyDescent="0.25">
      <c r="A24" s="10"/>
      <c r="B24" s="24"/>
      <c r="C24" s="11"/>
      <c r="D24" s="11"/>
      <c r="E24" s="18"/>
      <c r="F24" s="19"/>
      <c r="G24" s="18"/>
    </row>
    <row r="25" spans="1:7" s="4" customFormat="1" ht="27" thickBot="1" x14ac:dyDescent="0.3">
      <c r="A25" s="10"/>
      <c r="B25" s="14" t="s">
        <v>49</v>
      </c>
      <c r="C25" s="15"/>
      <c r="D25" s="15"/>
      <c r="E25" s="16"/>
      <c r="F25" s="17"/>
      <c r="G25" s="16"/>
    </row>
    <row r="26" spans="1:7" s="7" customFormat="1" ht="15.75" thickTop="1" x14ac:dyDescent="0.25">
      <c r="A26" s="10">
        <v>4</v>
      </c>
      <c r="B26" s="10" t="s">
        <v>50</v>
      </c>
      <c r="C26" s="11">
        <v>1</v>
      </c>
      <c r="D26" s="24">
        <v>1</v>
      </c>
      <c r="E26" s="18">
        <v>13.78</v>
      </c>
      <c r="F26" s="19">
        <v>1</v>
      </c>
      <c r="G26" s="18">
        <f t="shared" si="0"/>
        <v>13.78</v>
      </c>
    </row>
    <row r="27" spans="1:7" x14ac:dyDescent="0.25">
      <c r="A27" s="10"/>
      <c r="B27" s="24" t="s">
        <v>51</v>
      </c>
      <c r="C27" s="11">
        <v>1</v>
      </c>
      <c r="D27" s="24">
        <v>1</v>
      </c>
      <c r="E27" s="18">
        <v>10</v>
      </c>
      <c r="F27" s="19">
        <v>1</v>
      </c>
      <c r="G27" s="18">
        <f>E27*F27</f>
        <v>10</v>
      </c>
    </row>
    <row r="28" spans="1:7" x14ac:dyDescent="0.25">
      <c r="A28" s="10"/>
      <c r="B28" s="24"/>
      <c r="C28" s="11"/>
      <c r="D28" s="11"/>
      <c r="E28" s="18"/>
      <c r="F28" s="19"/>
      <c r="G28" s="18"/>
    </row>
    <row r="29" spans="1:7" x14ac:dyDescent="0.25">
      <c r="A29" s="10">
        <v>5</v>
      </c>
      <c r="B29" s="10" t="s">
        <v>52</v>
      </c>
      <c r="C29" s="11"/>
      <c r="D29" s="11"/>
      <c r="E29" s="18"/>
      <c r="F29" s="19"/>
      <c r="G29" s="18"/>
    </row>
    <row r="30" spans="1:7" x14ac:dyDescent="0.25">
      <c r="A30" s="10"/>
      <c r="B30" s="24" t="s">
        <v>7</v>
      </c>
      <c r="C30" s="11">
        <v>1</v>
      </c>
      <c r="D30" s="24">
        <v>1</v>
      </c>
      <c r="E30" s="18">
        <v>11.4</v>
      </c>
      <c r="F30" s="19">
        <v>1</v>
      </c>
      <c r="G30" s="18">
        <f t="shared" si="0"/>
        <v>11.4</v>
      </c>
    </row>
    <row r="31" spans="1:7" x14ac:dyDescent="0.25">
      <c r="A31" s="10"/>
      <c r="B31" s="24" t="s">
        <v>8</v>
      </c>
      <c r="C31" s="11"/>
      <c r="D31" s="24">
        <v>2</v>
      </c>
      <c r="E31" s="18">
        <v>11.4</v>
      </c>
      <c r="F31" s="19">
        <v>1</v>
      </c>
      <c r="G31" s="18">
        <f t="shared" si="0"/>
        <v>11.4</v>
      </c>
    </row>
    <row r="32" spans="1:7" x14ac:dyDescent="0.25">
      <c r="A32" s="10"/>
      <c r="B32" s="24" t="s">
        <v>9</v>
      </c>
      <c r="C32" s="24">
        <v>5</v>
      </c>
      <c r="D32" s="24">
        <v>6</v>
      </c>
      <c r="E32" s="25">
        <v>9.1</v>
      </c>
      <c r="F32" s="26">
        <v>6</v>
      </c>
      <c r="G32" s="18">
        <f t="shared" ref="G32" si="3">E32*F32</f>
        <v>54.599999999999994</v>
      </c>
    </row>
    <row r="33" spans="1:7" x14ac:dyDescent="0.25">
      <c r="A33" s="10"/>
      <c r="B33" s="24"/>
      <c r="C33" s="11"/>
      <c r="D33" s="11"/>
      <c r="E33" s="18"/>
      <c r="F33" s="19"/>
      <c r="G33" s="18"/>
    </row>
    <row r="34" spans="1:7" x14ac:dyDescent="0.25">
      <c r="A34" s="10">
        <v>6</v>
      </c>
      <c r="B34" s="10" t="s">
        <v>53</v>
      </c>
      <c r="C34" s="11"/>
      <c r="D34" s="11"/>
      <c r="E34" s="18"/>
      <c r="F34" s="19"/>
      <c r="G34" s="18"/>
    </row>
    <row r="35" spans="1:7" x14ac:dyDescent="0.25">
      <c r="A35" s="10"/>
      <c r="B35" s="24" t="s">
        <v>10</v>
      </c>
      <c r="C35" s="11">
        <v>1</v>
      </c>
      <c r="D35" s="24">
        <v>1</v>
      </c>
      <c r="E35" s="18">
        <v>11.4</v>
      </c>
      <c r="F35" s="19">
        <v>1</v>
      </c>
      <c r="G35" s="18">
        <f t="shared" si="0"/>
        <v>11.4</v>
      </c>
    </row>
    <row r="36" spans="1:7" x14ac:dyDescent="0.25">
      <c r="A36" s="10"/>
      <c r="B36" s="24" t="s">
        <v>9</v>
      </c>
      <c r="C36" s="24">
        <v>2</v>
      </c>
      <c r="D36" s="24">
        <v>4</v>
      </c>
      <c r="E36" s="25">
        <v>9.1</v>
      </c>
      <c r="F36" s="26">
        <v>4</v>
      </c>
      <c r="G36" s="18">
        <f t="shared" si="0"/>
        <v>36.4</v>
      </c>
    </row>
    <row r="37" spans="1:7" x14ac:dyDescent="0.25">
      <c r="A37" s="10"/>
      <c r="B37" s="24" t="s">
        <v>11</v>
      </c>
      <c r="C37" s="24">
        <v>4</v>
      </c>
      <c r="D37" s="24">
        <v>4</v>
      </c>
      <c r="E37" s="25">
        <v>9.1</v>
      </c>
      <c r="F37" s="26">
        <v>4</v>
      </c>
      <c r="G37" s="18">
        <f t="shared" si="0"/>
        <v>36.4</v>
      </c>
    </row>
    <row r="38" spans="1:7" x14ac:dyDescent="0.25">
      <c r="A38" s="10"/>
      <c r="B38" s="24" t="s">
        <v>80</v>
      </c>
      <c r="C38" s="24"/>
      <c r="D38" s="24"/>
      <c r="E38" s="25">
        <v>10</v>
      </c>
      <c r="F38" s="26">
        <v>1</v>
      </c>
      <c r="G38" s="18">
        <f>E38*F38</f>
        <v>10</v>
      </c>
    </row>
    <row r="39" spans="1:7" x14ac:dyDescent="0.25">
      <c r="A39" s="10"/>
      <c r="B39" s="24"/>
      <c r="C39" s="11"/>
      <c r="D39" s="11"/>
      <c r="E39" s="18"/>
      <c r="F39" s="19"/>
      <c r="G39" s="18"/>
    </row>
    <row r="40" spans="1:7" x14ac:dyDescent="0.25">
      <c r="A40" s="10">
        <v>7</v>
      </c>
      <c r="B40" s="10" t="s">
        <v>54</v>
      </c>
      <c r="C40" s="11"/>
      <c r="D40" s="11"/>
      <c r="E40" s="18"/>
      <c r="F40" s="19"/>
      <c r="G40" s="18"/>
    </row>
    <row r="41" spans="1:7" x14ac:dyDescent="0.25">
      <c r="A41" s="10"/>
      <c r="B41" s="24" t="s">
        <v>12</v>
      </c>
      <c r="C41" s="24">
        <v>1</v>
      </c>
      <c r="D41" s="24">
        <v>1</v>
      </c>
      <c r="E41" s="18">
        <v>11.4</v>
      </c>
      <c r="F41" s="19">
        <v>1</v>
      </c>
      <c r="G41" s="18">
        <f t="shared" si="0"/>
        <v>11.4</v>
      </c>
    </row>
    <row r="42" spans="1:7" x14ac:dyDescent="0.25">
      <c r="A42" s="10"/>
      <c r="B42" s="24" t="s">
        <v>13</v>
      </c>
      <c r="C42" s="24">
        <v>1</v>
      </c>
      <c r="D42" s="24">
        <v>2</v>
      </c>
      <c r="E42" s="25">
        <v>9.1</v>
      </c>
      <c r="F42" s="26">
        <v>2</v>
      </c>
      <c r="G42" s="18">
        <f t="shared" si="0"/>
        <v>18.2</v>
      </c>
    </row>
    <row r="43" spans="1:7" x14ac:dyDescent="0.25">
      <c r="A43" s="10"/>
      <c r="B43" s="24" t="s">
        <v>14</v>
      </c>
      <c r="C43" s="11"/>
      <c r="D43" s="24">
        <v>2</v>
      </c>
      <c r="E43" s="25">
        <v>9.1</v>
      </c>
      <c r="F43" s="26">
        <v>2</v>
      </c>
      <c r="G43" s="18">
        <f t="shared" si="0"/>
        <v>18.2</v>
      </c>
    </row>
    <row r="44" spans="1:7" x14ac:dyDescent="0.25">
      <c r="A44" s="10"/>
      <c r="B44" s="24"/>
      <c r="C44" s="11"/>
      <c r="D44" s="11"/>
      <c r="E44" s="18"/>
      <c r="F44" s="19"/>
      <c r="G44" s="18"/>
    </row>
    <row r="45" spans="1:7" x14ac:dyDescent="0.25">
      <c r="A45" s="10">
        <v>8</v>
      </c>
      <c r="B45" s="10" t="s">
        <v>55</v>
      </c>
      <c r="C45" s="11"/>
      <c r="D45" s="11"/>
      <c r="E45" s="18"/>
      <c r="F45" s="19"/>
      <c r="G45" s="18"/>
    </row>
    <row r="46" spans="1:7" x14ac:dyDescent="0.25">
      <c r="A46" s="10"/>
      <c r="B46" s="24" t="s">
        <v>18</v>
      </c>
      <c r="C46" s="11">
        <v>1</v>
      </c>
      <c r="D46" s="24">
        <v>2</v>
      </c>
      <c r="E46" s="18">
        <v>9.1</v>
      </c>
      <c r="F46" s="19">
        <v>2</v>
      </c>
      <c r="G46" s="18">
        <f>E46*F46</f>
        <v>18.2</v>
      </c>
    </row>
    <row r="47" spans="1:7" x14ac:dyDescent="0.25">
      <c r="A47" s="10"/>
      <c r="B47" s="24"/>
      <c r="C47" s="11"/>
      <c r="D47" s="24"/>
      <c r="E47" s="18"/>
      <c r="F47" s="19"/>
      <c r="G47" s="18"/>
    </row>
    <row r="48" spans="1:7" s="4" customFormat="1" ht="27" thickBot="1" x14ac:dyDescent="0.3">
      <c r="A48" s="10"/>
      <c r="B48" s="14" t="s">
        <v>56</v>
      </c>
      <c r="C48" s="15"/>
      <c r="D48" s="15"/>
      <c r="E48" s="16"/>
      <c r="F48" s="17"/>
      <c r="G48" s="16"/>
    </row>
    <row r="49" spans="1:7" s="7" customFormat="1" ht="15.75" thickTop="1" x14ac:dyDescent="0.25">
      <c r="A49" s="10">
        <v>9</v>
      </c>
      <c r="B49" s="10" t="s">
        <v>57</v>
      </c>
      <c r="C49" s="11">
        <v>1</v>
      </c>
      <c r="D49" s="24">
        <v>1</v>
      </c>
      <c r="E49" s="18">
        <v>13.78</v>
      </c>
      <c r="F49" s="19">
        <v>1</v>
      </c>
      <c r="G49" s="18">
        <f t="shared" ref="G49" si="4">E49*F49</f>
        <v>13.78</v>
      </c>
    </row>
    <row r="50" spans="1:7" x14ac:dyDescent="0.25">
      <c r="A50" s="10"/>
      <c r="B50" s="24" t="s">
        <v>51</v>
      </c>
      <c r="C50" s="11">
        <v>1</v>
      </c>
      <c r="D50" s="24">
        <v>1</v>
      </c>
      <c r="E50" s="18">
        <v>10</v>
      </c>
      <c r="F50" s="19">
        <v>1</v>
      </c>
      <c r="G50" s="18">
        <f>E50*F50</f>
        <v>10</v>
      </c>
    </row>
    <row r="51" spans="1:7" x14ac:dyDescent="0.25">
      <c r="A51" s="10"/>
      <c r="B51" s="10"/>
      <c r="C51" s="11"/>
      <c r="D51" s="24"/>
      <c r="E51" s="18"/>
      <c r="F51" s="19"/>
      <c r="G51" s="18"/>
    </row>
    <row r="52" spans="1:7" s="8" customFormat="1" x14ac:dyDescent="0.25">
      <c r="A52" s="10">
        <v>10</v>
      </c>
      <c r="B52" s="10" t="s">
        <v>81</v>
      </c>
      <c r="C52" s="11"/>
      <c r="D52" s="11"/>
      <c r="E52" s="18"/>
      <c r="F52" s="19"/>
      <c r="G52" s="18"/>
    </row>
    <row r="53" spans="1:7" x14ac:dyDescent="0.25">
      <c r="A53" s="10"/>
      <c r="B53" s="24" t="s">
        <v>15</v>
      </c>
      <c r="C53" s="24">
        <v>1</v>
      </c>
      <c r="D53" s="24">
        <v>1</v>
      </c>
      <c r="E53" s="18">
        <v>11.4</v>
      </c>
      <c r="F53" s="19">
        <v>1</v>
      </c>
      <c r="G53" s="18">
        <f t="shared" si="0"/>
        <v>11.4</v>
      </c>
    </row>
    <row r="54" spans="1:7" x14ac:dyDescent="0.25">
      <c r="A54" s="10"/>
      <c r="B54" s="24" t="s">
        <v>58</v>
      </c>
      <c r="C54" s="24"/>
      <c r="D54" s="24">
        <v>2</v>
      </c>
      <c r="E54" s="25">
        <v>11.4</v>
      </c>
      <c r="F54" s="26">
        <v>2</v>
      </c>
      <c r="G54" s="18">
        <f t="shared" ref="G54" si="5">E54*F54</f>
        <v>22.8</v>
      </c>
    </row>
    <row r="55" spans="1:7" x14ac:dyDescent="0.25">
      <c r="A55" s="10"/>
      <c r="B55" s="24" t="s">
        <v>9</v>
      </c>
      <c r="C55" s="24">
        <v>3</v>
      </c>
      <c r="D55" s="24">
        <v>6</v>
      </c>
      <c r="E55" s="25">
        <v>9.1</v>
      </c>
      <c r="F55" s="26">
        <v>6</v>
      </c>
      <c r="G55" s="18">
        <f t="shared" si="0"/>
        <v>54.599999999999994</v>
      </c>
    </row>
    <row r="56" spans="1:7" x14ac:dyDescent="0.25">
      <c r="A56" s="10"/>
      <c r="B56" s="24" t="s">
        <v>80</v>
      </c>
      <c r="C56" s="24"/>
      <c r="D56" s="24"/>
      <c r="E56" s="25">
        <v>10</v>
      </c>
      <c r="F56" s="26">
        <v>1</v>
      </c>
      <c r="G56" s="18">
        <f>E56*F56</f>
        <v>10</v>
      </c>
    </row>
    <row r="57" spans="1:7" x14ac:dyDescent="0.25">
      <c r="A57" s="10"/>
      <c r="B57" s="24"/>
      <c r="C57" s="11"/>
      <c r="D57" s="11"/>
      <c r="E57" s="18"/>
      <c r="F57" s="19"/>
      <c r="G57" s="18"/>
    </row>
    <row r="58" spans="1:7" s="8" customFormat="1" x14ac:dyDescent="0.25">
      <c r="A58" s="10">
        <v>11</v>
      </c>
      <c r="B58" s="10" t="s">
        <v>59</v>
      </c>
      <c r="C58" s="11"/>
      <c r="D58" s="11"/>
      <c r="E58" s="18"/>
      <c r="F58" s="19"/>
      <c r="G58" s="18"/>
    </row>
    <row r="59" spans="1:7" x14ac:dyDescent="0.25">
      <c r="A59" s="10"/>
      <c r="B59" s="24" t="s">
        <v>15</v>
      </c>
      <c r="C59" s="24">
        <v>1</v>
      </c>
      <c r="D59" s="24">
        <v>1</v>
      </c>
      <c r="E59" s="18">
        <v>11.4</v>
      </c>
      <c r="F59" s="19">
        <v>1</v>
      </c>
      <c r="G59" s="18">
        <f t="shared" si="0"/>
        <v>11.4</v>
      </c>
    </row>
    <row r="60" spans="1:7" x14ac:dyDescent="0.25">
      <c r="A60" s="10"/>
      <c r="B60" s="24" t="s">
        <v>16</v>
      </c>
      <c r="C60" s="11"/>
      <c r="D60" s="24">
        <v>2</v>
      </c>
      <c r="E60" s="18">
        <v>11.4</v>
      </c>
      <c r="F60" s="19">
        <v>2</v>
      </c>
      <c r="G60" s="18">
        <f t="shared" si="0"/>
        <v>22.8</v>
      </c>
    </row>
    <row r="61" spans="1:7" x14ac:dyDescent="0.25">
      <c r="A61" s="10"/>
      <c r="B61" s="24" t="s">
        <v>9</v>
      </c>
      <c r="C61" s="24">
        <v>7</v>
      </c>
      <c r="D61" s="24">
        <v>10</v>
      </c>
      <c r="E61" s="25">
        <v>9.1</v>
      </c>
      <c r="F61" s="26">
        <v>10</v>
      </c>
      <c r="G61" s="18">
        <f t="shared" si="0"/>
        <v>91</v>
      </c>
    </row>
    <row r="62" spans="1:7" x14ac:dyDescent="0.25">
      <c r="A62" s="10"/>
      <c r="B62" s="24" t="s">
        <v>80</v>
      </c>
      <c r="C62" s="24"/>
      <c r="D62" s="24"/>
      <c r="E62" s="25">
        <v>10</v>
      </c>
      <c r="F62" s="26">
        <v>1</v>
      </c>
      <c r="G62" s="18">
        <f>E62*F62</f>
        <v>10</v>
      </c>
    </row>
    <row r="63" spans="1:7" x14ac:dyDescent="0.25">
      <c r="A63" s="10"/>
      <c r="B63" s="24"/>
      <c r="C63" s="11"/>
      <c r="D63" s="11"/>
      <c r="E63" s="18"/>
      <c r="F63" s="19"/>
      <c r="G63" s="18"/>
    </row>
    <row r="64" spans="1:7" s="8" customFormat="1" x14ac:dyDescent="0.25">
      <c r="A64" s="10">
        <v>12</v>
      </c>
      <c r="B64" s="10" t="s">
        <v>60</v>
      </c>
      <c r="C64" s="11"/>
      <c r="D64" s="11"/>
      <c r="E64" s="18"/>
      <c r="F64" s="19"/>
      <c r="G64" s="18"/>
    </row>
    <row r="65" spans="1:7" x14ac:dyDescent="0.25">
      <c r="A65" s="10"/>
      <c r="B65" s="24" t="s">
        <v>15</v>
      </c>
      <c r="C65" s="24">
        <v>1</v>
      </c>
      <c r="D65" s="24">
        <v>1</v>
      </c>
      <c r="E65" s="18">
        <v>11.4</v>
      </c>
      <c r="F65" s="19">
        <v>1</v>
      </c>
      <c r="G65" s="18">
        <f t="shared" si="0"/>
        <v>11.4</v>
      </c>
    </row>
    <row r="66" spans="1:7" x14ac:dyDescent="0.25">
      <c r="A66" s="10"/>
      <c r="B66" s="24" t="s">
        <v>11</v>
      </c>
      <c r="C66" s="24">
        <v>4</v>
      </c>
      <c r="D66" s="24">
        <v>7</v>
      </c>
      <c r="E66" s="25">
        <v>9.1</v>
      </c>
      <c r="F66" s="26">
        <v>7</v>
      </c>
      <c r="G66" s="18">
        <f t="shared" si="0"/>
        <v>63.699999999999996</v>
      </c>
    </row>
    <row r="67" spans="1:7" x14ac:dyDescent="0.25">
      <c r="A67" s="10"/>
      <c r="B67" s="24" t="s">
        <v>80</v>
      </c>
      <c r="C67" s="24"/>
      <c r="D67" s="24"/>
      <c r="E67" s="25">
        <v>10</v>
      </c>
      <c r="F67" s="26">
        <v>1</v>
      </c>
      <c r="G67" s="18">
        <f>E67*F67</f>
        <v>10</v>
      </c>
    </row>
    <row r="68" spans="1:7" x14ac:dyDescent="0.25">
      <c r="A68" s="10"/>
      <c r="B68" s="24"/>
      <c r="C68" s="11"/>
      <c r="D68" s="11"/>
      <c r="E68" s="18"/>
      <c r="F68" s="19"/>
      <c r="G68" s="18"/>
    </row>
    <row r="69" spans="1:7" s="4" customFormat="1" ht="27" thickBot="1" x14ac:dyDescent="0.3">
      <c r="A69" s="10"/>
      <c r="B69" s="14" t="s">
        <v>61</v>
      </c>
      <c r="C69" s="15"/>
      <c r="D69" s="15"/>
      <c r="E69" s="16"/>
      <c r="F69" s="17"/>
      <c r="G69" s="16"/>
    </row>
    <row r="70" spans="1:7" s="7" customFormat="1" ht="15.75" thickTop="1" x14ac:dyDescent="0.25">
      <c r="A70" s="10">
        <v>13</v>
      </c>
      <c r="B70" s="10" t="s">
        <v>62</v>
      </c>
      <c r="C70" s="11">
        <v>1</v>
      </c>
      <c r="D70" s="24">
        <v>1</v>
      </c>
      <c r="E70" s="18">
        <v>13.78</v>
      </c>
      <c r="F70" s="19">
        <v>1</v>
      </c>
      <c r="G70" s="18">
        <f t="shared" ref="G70" si="6">E70*F70</f>
        <v>13.78</v>
      </c>
    </row>
    <row r="71" spans="1:7" x14ac:dyDescent="0.25">
      <c r="A71" s="10"/>
      <c r="B71" s="24" t="s">
        <v>51</v>
      </c>
      <c r="C71" s="11">
        <v>1</v>
      </c>
      <c r="D71" s="24">
        <v>1</v>
      </c>
      <c r="E71" s="18">
        <v>10</v>
      </c>
      <c r="F71" s="19">
        <v>1</v>
      </c>
      <c r="G71" s="18">
        <f>E71*F71</f>
        <v>10</v>
      </c>
    </row>
    <row r="72" spans="1:7" x14ac:dyDescent="0.25">
      <c r="A72" s="10"/>
      <c r="B72" s="24"/>
      <c r="C72" s="11"/>
      <c r="D72" s="11"/>
      <c r="E72" s="18"/>
      <c r="F72" s="19"/>
      <c r="G72" s="18"/>
    </row>
    <row r="73" spans="1:7" s="8" customFormat="1" x14ac:dyDescent="0.25">
      <c r="A73" s="10">
        <v>14</v>
      </c>
      <c r="B73" s="10" t="s">
        <v>63</v>
      </c>
      <c r="C73" s="11"/>
      <c r="D73" s="11"/>
      <c r="E73" s="18"/>
      <c r="F73" s="19"/>
      <c r="G73" s="18"/>
    </row>
    <row r="74" spans="1:7" x14ac:dyDescent="0.25">
      <c r="A74" s="10"/>
      <c r="B74" s="24" t="s">
        <v>15</v>
      </c>
      <c r="C74" s="24">
        <v>1</v>
      </c>
      <c r="D74" s="24">
        <v>1</v>
      </c>
      <c r="E74" s="18">
        <v>11.4</v>
      </c>
      <c r="F74" s="19">
        <v>1</v>
      </c>
      <c r="G74" s="18">
        <f>E74*F74</f>
        <v>11.4</v>
      </c>
    </row>
    <row r="75" spans="1:7" x14ac:dyDescent="0.25">
      <c r="A75" s="10"/>
      <c r="B75" s="24" t="s">
        <v>17</v>
      </c>
      <c r="C75" s="11">
        <v>2</v>
      </c>
      <c r="D75" s="24">
        <v>4</v>
      </c>
      <c r="E75" s="18">
        <v>9.1</v>
      </c>
      <c r="F75" s="19">
        <v>2</v>
      </c>
      <c r="G75" s="18">
        <f>E75*F75</f>
        <v>18.2</v>
      </c>
    </row>
    <row r="76" spans="1:7" x14ac:dyDescent="0.25">
      <c r="A76" s="10"/>
      <c r="B76" s="24" t="s">
        <v>76</v>
      </c>
      <c r="C76" s="11"/>
      <c r="D76" s="24"/>
      <c r="E76" s="18">
        <v>10</v>
      </c>
      <c r="F76" s="19">
        <v>1</v>
      </c>
      <c r="G76" s="18">
        <f>E76*F76</f>
        <v>10</v>
      </c>
    </row>
    <row r="77" spans="1:7" x14ac:dyDescent="0.25">
      <c r="A77" s="10"/>
      <c r="B77" s="24"/>
      <c r="C77" s="11"/>
      <c r="D77" s="24"/>
      <c r="E77" s="18"/>
      <c r="F77" s="19"/>
      <c r="G77" s="18"/>
    </row>
    <row r="78" spans="1:7" s="8" customFormat="1" x14ac:dyDescent="0.25">
      <c r="A78" s="10">
        <v>15</v>
      </c>
      <c r="B78" s="10" t="s">
        <v>64</v>
      </c>
      <c r="C78" s="11"/>
      <c r="D78" s="11"/>
      <c r="E78" s="18"/>
      <c r="F78" s="19"/>
      <c r="G78" s="18"/>
    </row>
    <row r="79" spans="1:7" x14ac:dyDescent="0.25">
      <c r="A79" s="10"/>
      <c r="B79" s="24" t="s">
        <v>19</v>
      </c>
      <c r="C79" s="11">
        <v>1</v>
      </c>
      <c r="D79" s="24">
        <v>1</v>
      </c>
      <c r="E79" s="18">
        <v>11.4</v>
      </c>
      <c r="F79" s="19">
        <v>1</v>
      </c>
      <c r="G79" s="18">
        <f t="shared" si="0"/>
        <v>11.4</v>
      </c>
    </row>
    <row r="80" spans="1:7" x14ac:dyDescent="0.25">
      <c r="A80" s="10"/>
      <c r="B80" s="24" t="s">
        <v>20</v>
      </c>
      <c r="C80" s="11">
        <v>1</v>
      </c>
      <c r="D80" s="24">
        <v>1</v>
      </c>
      <c r="E80" s="18">
        <v>9.1</v>
      </c>
      <c r="F80" s="19">
        <v>1</v>
      </c>
      <c r="G80" s="18">
        <f t="shared" si="0"/>
        <v>9.1</v>
      </c>
    </row>
    <row r="81" spans="1:7" x14ac:dyDescent="0.25">
      <c r="A81" s="10"/>
      <c r="B81" s="24" t="s">
        <v>21</v>
      </c>
      <c r="C81" s="24">
        <v>6</v>
      </c>
      <c r="D81" s="24">
        <v>10</v>
      </c>
      <c r="E81" s="25">
        <v>9.1</v>
      </c>
      <c r="F81" s="26">
        <v>10</v>
      </c>
      <c r="G81" s="18">
        <f t="shared" si="0"/>
        <v>91</v>
      </c>
    </row>
    <row r="82" spans="1:7" x14ac:dyDescent="0.25">
      <c r="A82" s="10"/>
      <c r="B82" s="24" t="s">
        <v>22</v>
      </c>
      <c r="C82" s="24">
        <v>2</v>
      </c>
      <c r="D82" s="24">
        <v>4</v>
      </c>
      <c r="E82" s="25">
        <v>9.1</v>
      </c>
      <c r="F82" s="26">
        <v>4</v>
      </c>
      <c r="G82" s="18">
        <f t="shared" si="0"/>
        <v>36.4</v>
      </c>
    </row>
    <row r="83" spans="1:7" x14ac:dyDescent="0.25">
      <c r="A83" s="10"/>
      <c r="B83" s="24" t="s">
        <v>80</v>
      </c>
      <c r="C83" s="24"/>
      <c r="D83" s="24"/>
      <c r="E83" s="25">
        <v>10</v>
      </c>
      <c r="F83" s="26">
        <v>1</v>
      </c>
      <c r="G83" s="18">
        <f>E83*F83</f>
        <v>10</v>
      </c>
    </row>
    <row r="84" spans="1:7" ht="30" x14ac:dyDescent="0.25">
      <c r="A84" s="32"/>
      <c r="B84" s="35" t="s">
        <v>86</v>
      </c>
      <c r="C84" s="33"/>
      <c r="D84" s="33"/>
      <c r="E84" s="25">
        <v>9</v>
      </c>
      <c r="F84" s="26">
        <v>1</v>
      </c>
      <c r="G84" s="34">
        <v>9</v>
      </c>
    </row>
    <row r="85" spans="1:7" s="8" customFormat="1" x14ac:dyDescent="0.25">
      <c r="A85" s="10"/>
      <c r="B85" s="24"/>
      <c r="C85" s="11"/>
      <c r="D85" s="11"/>
      <c r="E85" s="18"/>
      <c r="F85" s="19"/>
      <c r="G85" s="31"/>
    </row>
    <row r="86" spans="1:7" x14ac:dyDescent="0.25">
      <c r="A86" s="10">
        <v>16</v>
      </c>
      <c r="B86" s="10" t="s">
        <v>66</v>
      </c>
      <c r="C86" s="11"/>
      <c r="D86" s="11"/>
      <c r="E86" s="18"/>
      <c r="F86" s="19"/>
      <c r="G86" s="18"/>
    </row>
    <row r="87" spans="1:7" x14ac:dyDescent="0.25">
      <c r="A87" s="10"/>
      <c r="B87" s="24" t="s">
        <v>15</v>
      </c>
      <c r="C87" s="24">
        <v>1</v>
      </c>
      <c r="D87" s="24">
        <v>1</v>
      </c>
      <c r="E87" s="18">
        <v>11.4</v>
      </c>
      <c r="F87" s="19">
        <v>1</v>
      </c>
      <c r="G87" s="18">
        <f>E87*F87</f>
        <v>11.4</v>
      </c>
    </row>
    <row r="88" spans="1:7" x14ac:dyDescent="0.25">
      <c r="A88" s="10"/>
      <c r="B88" s="24" t="s">
        <v>24</v>
      </c>
      <c r="C88" s="24">
        <v>1</v>
      </c>
      <c r="D88" s="24">
        <v>3</v>
      </c>
      <c r="E88" s="25">
        <v>9.1</v>
      </c>
      <c r="F88" s="26">
        <v>3</v>
      </c>
      <c r="G88" s="18">
        <f>E88*F88</f>
        <v>27.299999999999997</v>
      </c>
    </row>
    <row r="89" spans="1:7" x14ac:dyDescent="0.25">
      <c r="A89" s="10"/>
      <c r="B89" s="24" t="s">
        <v>67</v>
      </c>
      <c r="C89" s="24">
        <v>1</v>
      </c>
      <c r="D89" s="24">
        <v>1</v>
      </c>
      <c r="E89" s="25">
        <v>8</v>
      </c>
      <c r="F89" s="26">
        <v>1</v>
      </c>
      <c r="G89" s="18">
        <f>E89*F89</f>
        <v>8</v>
      </c>
    </row>
    <row r="90" spans="1:7" x14ac:dyDescent="0.25">
      <c r="A90" s="10"/>
      <c r="B90" s="24" t="s">
        <v>80</v>
      </c>
      <c r="C90" s="24"/>
      <c r="D90" s="24"/>
      <c r="E90" s="25">
        <v>10</v>
      </c>
      <c r="F90" s="26">
        <v>1</v>
      </c>
      <c r="G90" s="18">
        <f>E90*F90</f>
        <v>10</v>
      </c>
    </row>
    <row r="91" spans="1:7" s="8" customFormat="1" x14ac:dyDescent="0.25">
      <c r="A91" s="10"/>
      <c r="B91" s="24"/>
      <c r="C91" s="11"/>
      <c r="D91" s="11"/>
      <c r="E91" s="18"/>
      <c r="F91" s="19"/>
      <c r="G91" s="18"/>
    </row>
    <row r="92" spans="1:7" x14ac:dyDescent="0.25">
      <c r="A92" s="10">
        <v>17</v>
      </c>
      <c r="B92" s="10" t="s">
        <v>65</v>
      </c>
      <c r="C92" s="11"/>
      <c r="D92" s="11"/>
      <c r="E92" s="18"/>
      <c r="F92" s="19"/>
      <c r="G92" s="18"/>
    </row>
    <row r="93" spans="1:7" x14ac:dyDescent="0.25">
      <c r="A93" s="10"/>
      <c r="B93" s="24" t="s">
        <v>15</v>
      </c>
      <c r="C93" s="24">
        <v>1</v>
      </c>
      <c r="D93" s="24">
        <v>1</v>
      </c>
      <c r="E93" s="18">
        <v>11.4</v>
      </c>
      <c r="F93" s="19">
        <v>1</v>
      </c>
      <c r="G93" s="18">
        <f t="shared" si="0"/>
        <v>11.4</v>
      </c>
    </row>
    <row r="94" spans="1:7" x14ac:dyDescent="0.25">
      <c r="A94" s="10"/>
      <c r="B94" s="24" t="s">
        <v>23</v>
      </c>
      <c r="C94" s="24">
        <v>4</v>
      </c>
      <c r="D94" s="24">
        <v>6</v>
      </c>
      <c r="E94" s="25">
        <v>9.1</v>
      </c>
      <c r="F94" s="26">
        <v>6</v>
      </c>
      <c r="G94" s="18">
        <f t="shared" si="0"/>
        <v>54.599999999999994</v>
      </c>
    </row>
    <row r="95" spans="1:7" x14ac:dyDescent="0.25">
      <c r="A95" s="10"/>
      <c r="B95" s="24" t="s">
        <v>80</v>
      </c>
      <c r="C95" s="24"/>
      <c r="D95" s="24"/>
      <c r="E95" s="25">
        <v>10</v>
      </c>
      <c r="F95" s="26">
        <v>1</v>
      </c>
      <c r="G95" s="18">
        <f>E95*F95</f>
        <v>10</v>
      </c>
    </row>
    <row r="96" spans="1:7" s="8" customFormat="1" x14ac:dyDescent="0.25">
      <c r="A96" s="10"/>
      <c r="B96" s="24"/>
      <c r="C96" s="11"/>
      <c r="D96" s="11"/>
      <c r="E96" s="18"/>
      <c r="F96" s="19"/>
      <c r="G96" s="18"/>
    </row>
    <row r="97" spans="1:7" x14ac:dyDescent="0.25">
      <c r="A97" s="10">
        <v>18</v>
      </c>
      <c r="B97" s="10" t="s">
        <v>68</v>
      </c>
      <c r="C97" s="11"/>
      <c r="D97" s="11"/>
      <c r="E97" s="18"/>
      <c r="F97" s="19"/>
      <c r="G97" s="18"/>
    </row>
    <row r="98" spans="1:7" x14ac:dyDescent="0.25">
      <c r="A98" s="10"/>
      <c r="B98" s="24" t="s">
        <v>15</v>
      </c>
      <c r="C98" s="24">
        <v>1</v>
      </c>
      <c r="D98" s="24">
        <v>1</v>
      </c>
      <c r="E98" s="18">
        <v>11.4</v>
      </c>
      <c r="F98" s="19">
        <v>1</v>
      </c>
      <c r="G98" s="18">
        <f t="shared" ref="G98:G104" si="7">E98*F98</f>
        <v>11.4</v>
      </c>
    </row>
    <row r="99" spans="1:7" x14ac:dyDescent="0.25">
      <c r="A99" s="10"/>
      <c r="B99" s="24" t="s">
        <v>25</v>
      </c>
      <c r="C99" s="24">
        <v>4</v>
      </c>
      <c r="D99" s="24">
        <v>6</v>
      </c>
      <c r="E99" s="25">
        <v>9.1</v>
      </c>
      <c r="F99" s="26">
        <v>6</v>
      </c>
      <c r="G99" s="18">
        <f t="shared" si="7"/>
        <v>54.599999999999994</v>
      </c>
    </row>
    <row r="100" spans="1:7" x14ac:dyDescent="0.25">
      <c r="A100" s="10"/>
      <c r="B100" s="24" t="s">
        <v>80</v>
      </c>
      <c r="C100" s="24"/>
      <c r="D100" s="24"/>
      <c r="E100" s="25">
        <v>10</v>
      </c>
      <c r="F100" s="26">
        <v>1</v>
      </c>
      <c r="G100" s="18">
        <f>E100*F100</f>
        <v>10</v>
      </c>
    </row>
    <row r="101" spans="1:7" s="8" customFormat="1" x14ac:dyDescent="0.25">
      <c r="A101" s="10"/>
      <c r="B101" s="24"/>
      <c r="C101" s="11"/>
      <c r="D101" s="11"/>
      <c r="E101" s="18"/>
      <c r="F101" s="19"/>
      <c r="G101" s="18"/>
    </row>
    <row r="102" spans="1:7" x14ac:dyDescent="0.25">
      <c r="A102" s="10">
        <v>19</v>
      </c>
      <c r="B102" s="10" t="s">
        <v>69</v>
      </c>
      <c r="C102" s="11"/>
      <c r="D102" s="11"/>
      <c r="E102" s="18"/>
      <c r="F102" s="19"/>
      <c r="G102" s="18"/>
    </row>
    <row r="103" spans="1:7" x14ac:dyDescent="0.25">
      <c r="A103" s="10"/>
      <c r="B103" s="24" t="s">
        <v>15</v>
      </c>
      <c r="C103" s="24">
        <v>1</v>
      </c>
      <c r="D103" s="24">
        <v>1</v>
      </c>
      <c r="E103" s="18">
        <v>11.4</v>
      </c>
      <c r="F103" s="19">
        <v>1</v>
      </c>
      <c r="G103" s="18">
        <f t="shared" si="7"/>
        <v>11.4</v>
      </c>
    </row>
    <row r="104" spans="1:7" s="4" customFormat="1" ht="15.75" thickBot="1" x14ac:dyDescent="0.3">
      <c r="A104" s="10"/>
      <c r="B104" s="24" t="s">
        <v>26</v>
      </c>
      <c r="C104" s="24">
        <v>4</v>
      </c>
      <c r="D104" s="24">
        <v>6</v>
      </c>
      <c r="E104" s="25">
        <v>9.1</v>
      </c>
      <c r="F104" s="26">
        <v>6</v>
      </c>
      <c r="G104" s="18">
        <f t="shared" si="7"/>
        <v>54.599999999999994</v>
      </c>
    </row>
    <row r="105" spans="1:7" s="9" customFormat="1" ht="15.75" thickTop="1" x14ac:dyDescent="0.25">
      <c r="A105" s="10"/>
      <c r="B105" s="24"/>
      <c r="C105" s="24"/>
      <c r="D105" s="24"/>
      <c r="E105" s="25"/>
      <c r="F105" s="26"/>
      <c r="G105" s="18"/>
    </row>
    <row r="106" spans="1:7" s="9" customFormat="1" x14ac:dyDescent="0.25">
      <c r="A106" s="10"/>
      <c r="B106" s="10" t="s">
        <v>28</v>
      </c>
      <c r="C106" s="10">
        <f>SUM(C7:C104)</f>
        <v>77</v>
      </c>
      <c r="D106" s="27">
        <f>SUM(D7:D104)</f>
        <v>121</v>
      </c>
      <c r="E106" s="28"/>
      <c r="F106" s="13"/>
      <c r="G106" s="29">
        <f>ROUNDUP(SUM(G6:G105),0)</f>
        <v>1281</v>
      </c>
    </row>
    <row r="107" spans="1:7" x14ac:dyDescent="0.25">
      <c r="A107" s="10"/>
      <c r="B107" s="10"/>
      <c r="C107" s="10"/>
      <c r="D107" s="27"/>
      <c r="E107" s="28"/>
      <c r="F107" s="13"/>
      <c r="G107" s="29"/>
    </row>
    <row r="108" spans="1:7" x14ac:dyDescent="0.25">
      <c r="A108" s="10">
        <v>20</v>
      </c>
      <c r="B108" s="24" t="s">
        <v>70</v>
      </c>
      <c r="C108" s="11"/>
      <c r="D108" s="23">
        <v>150</v>
      </c>
      <c r="E108" s="21">
        <v>150</v>
      </c>
      <c r="F108" s="22">
        <v>1</v>
      </c>
      <c r="G108" s="30">
        <f>F108*E108</f>
        <v>150</v>
      </c>
    </row>
    <row r="109" spans="1:7" x14ac:dyDescent="0.25">
      <c r="A109" s="10">
        <v>21</v>
      </c>
      <c r="B109" s="24" t="s">
        <v>71</v>
      </c>
      <c r="C109" s="11"/>
      <c r="D109" s="23">
        <v>30</v>
      </c>
      <c r="E109" s="21">
        <v>30</v>
      </c>
      <c r="F109" s="22">
        <v>4</v>
      </c>
      <c r="G109" s="30">
        <f>E109*F109</f>
        <v>120</v>
      </c>
    </row>
    <row r="110" spans="1:7" x14ac:dyDescent="0.25">
      <c r="A110" s="10">
        <v>22</v>
      </c>
      <c r="B110" s="24" t="s">
        <v>72</v>
      </c>
      <c r="C110" s="11"/>
      <c r="D110" s="23"/>
      <c r="E110" s="21">
        <v>7</v>
      </c>
      <c r="F110" s="22">
        <v>4</v>
      </c>
      <c r="G110" s="30">
        <f>E110*F110</f>
        <v>28</v>
      </c>
    </row>
    <row r="111" spans="1:7" x14ac:dyDescent="0.25">
      <c r="A111" s="10">
        <v>23</v>
      </c>
      <c r="B111" s="24" t="s">
        <v>73</v>
      </c>
      <c r="C111" s="11"/>
      <c r="D111" s="23">
        <v>10</v>
      </c>
      <c r="E111" s="21">
        <v>30</v>
      </c>
      <c r="F111" s="22">
        <v>4</v>
      </c>
      <c r="G111" s="30">
        <f t="shared" ref="G111:G117" si="8">E111*F111</f>
        <v>120</v>
      </c>
    </row>
    <row r="112" spans="1:7" x14ac:dyDescent="0.25">
      <c r="A112" s="10">
        <v>24</v>
      </c>
      <c r="B112" s="24" t="s">
        <v>74</v>
      </c>
      <c r="C112" s="11"/>
      <c r="D112" s="23"/>
      <c r="E112" s="21">
        <v>10</v>
      </c>
      <c r="F112" s="22">
        <v>1</v>
      </c>
      <c r="G112" s="30">
        <f t="shared" ref="G112" si="9">E112*F112</f>
        <v>10</v>
      </c>
    </row>
    <row r="113" spans="1:7" x14ac:dyDescent="0.25">
      <c r="A113" s="10">
        <v>25</v>
      </c>
      <c r="B113" s="24" t="s">
        <v>75</v>
      </c>
      <c r="C113" s="11"/>
      <c r="D113" s="23"/>
      <c r="E113" s="21">
        <v>6</v>
      </c>
      <c r="F113" s="22">
        <v>4</v>
      </c>
      <c r="G113" s="30">
        <f t="shared" si="8"/>
        <v>24</v>
      </c>
    </row>
    <row r="114" spans="1:7" x14ac:dyDescent="0.25">
      <c r="A114" s="10">
        <v>26</v>
      </c>
      <c r="B114" s="24" t="s">
        <v>77</v>
      </c>
      <c r="C114" s="11"/>
      <c r="D114" s="23"/>
      <c r="E114" s="21">
        <v>10</v>
      </c>
      <c r="F114" s="22">
        <v>1</v>
      </c>
      <c r="G114" s="30">
        <f t="shared" si="8"/>
        <v>10</v>
      </c>
    </row>
    <row r="115" spans="1:7" x14ac:dyDescent="0.25">
      <c r="A115" s="10">
        <v>27</v>
      </c>
      <c r="B115" s="24" t="s">
        <v>78</v>
      </c>
      <c r="C115" s="11"/>
      <c r="D115" s="23"/>
      <c r="E115" s="21">
        <v>15</v>
      </c>
      <c r="F115" s="22">
        <v>1</v>
      </c>
      <c r="G115" s="30">
        <f t="shared" si="8"/>
        <v>15</v>
      </c>
    </row>
    <row r="116" spans="1:7" x14ac:dyDescent="0.25">
      <c r="A116" s="10">
        <v>28</v>
      </c>
      <c r="B116" s="24" t="s">
        <v>79</v>
      </c>
      <c r="C116" s="11"/>
      <c r="D116" s="23"/>
      <c r="E116" s="21">
        <v>5</v>
      </c>
      <c r="F116" s="22">
        <v>1</v>
      </c>
      <c r="G116" s="30">
        <f t="shared" ref="G116" si="10">E116*F116</f>
        <v>5</v>
      </c>
    </row>
    <row r="117" spans="1:7" x14ac:dyDescent="0.25">
      <c r="A117" s="10">
        <v>29</v>
      </c>
      <c r="B117" s="24" t="s">
        <v>83</v>
      </c>
      <c r="C117" s="11"/>
      <c r="D117" s="23"/>
      <c r="E117" s="21">
        <v>5</v>
      </c>
      <c r="F117" s="22">
        <v>1</v>
      </c>
      <c r="G117" s="30">
        <f t="shared" si="8"/>
        <v>5</v>
      </c>
    </row>
    <row r="118" spans="1:7" x14ac:dyDescent="0.25">
      <c r="A118" s="10">
        <v>30</v>
      </c>
      <c r="B118" s="24" t="s">
        <v>87</v>
      </c>
      <c r="C118" s="11"/>
      <c r="D118" s="11"/>
      <c r="E118" s="18">
        <v>9</v>
      </c>
      <c r="F118" s="19">
        <v>1</v>
      </c>
      <c r="G118" s="28">
        <v>9</v>
      </c>
    </row>
    <row r="119" spans="1:7" x14ac:dyDescent="0.25">
      <c r="A119" s="10"/>
      <c r="B119" s="24" t="s">
        <v>36</v>
      </c>
      <c r="C119" s="11"/>
      <c r="D119" s="11"/>
      <c r="E119" s="18"/>
      <c r="F119" s="19"/>
      <c r="G119" s="28">
        <f>ROUNDUP((SUM(G106:G117)),0)</f>
        <v>1768</v>
      </c>
    </row>
    <row r="120" spans="1:7" x14ac:dyDescent="0.25">
      <c r="A120" s="10"/>
      <c r="B120" s="24" t="s">
        <v>37</v>
      </c>
      <c r="C120" s="11"/>
      <c r="D120" s="11"/>
      <c r="E120" s="18"/>
      <c r="F120" s="19"/>
      <c r="G120" s="30">
        <v>1.6</v>
      </c>
    </row>
    <row r="121" spans="1:7" x14ac:dyDescent="0.25">
      <c r="A121" s="10"/>
      <c r="B121" s="24" t="s">
        <v>38</v>
      </c>
      <c r="C121" s="11"/>
      <c r="D121" s="11"/>
      <c r="E121" s="18"/>
      <c r="F121" s="19"/>
      <c r="G121" s="28">
        <v>2838</v>
      </c>
    </row>
    <row r="122" spans="1:7" x14ac:dyDescent="0.25">
      <c r="A122" s="10"/>
      <c r="B122" s="24" t="s">
        <v>39</v>
      </c>
      <c r="C122" s="11"/>
      <c r="D122" s="11"/>
      <c r="E122" s="18"/>
      <c r="F122" s="19"/>
      <c r="G122" s="28">
        <f>G121/4</f>
        <v>709.5</v>
      </c>
    </row>
    <row r="123" spans="1:7" x14ac:dyDescent="0.25">
      <c r="B123" s="2"/>
    </row>
    <row r="124" spans="1:7" x14ac:dyDescent="0.25">
      <c r="B124" s="2"/>
    </row>
    <row r="125" spans="1:7" x14ac:dyDescent="0.25">
      <c r="B125" s="2"/>
    </row>
    <row r="126" spans="1:7" x14ac:dyDescent="0.25">
      <c r="B126" s="2"/>
    </row>
    <row r="127" spans="1:7" x14ac:dyDescent="0.25">
      <c r="B127" s="2" t="s">
        <v>82</v>
      </c>
    </row>
  </sheetData>
  <mergeCells count="3">
    <mergeCell ref="C3:D3"/>
    <mergeCell ref="B2:G2"/>
    <mergeCell ref="B1:G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Assaf</dc:creator>
  <cp:lastModifiedBy>user</cp:lastModifiedBy>
  <cp:lastPrinted>2019-09-12T11:01:01Z</cp:lastPrinted>
  <dcterms:created xsi:type="dcterms:W3CDTF">2018-12-31T14:58:06Z</dcterms:created>
  <dcterms:modified xsi:type="dcterms:W3CDTF">2019-09-12T13:06:04Z</dcterms:modified>
</cp:coreProperties>
</file>